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92" yWindow="420" windowWidth="15480" windowHeight="11016"/>
  </bookViews>
  <sheets>
    <sheet name="2" sheetId="4" r:id="rId1"/>
  </sheets>
  <definedNames>
    <definedName name="_xlnm.Print_Titles" localSheetId="0">'2'!$19:$19</definedName>
  </definedNames>
  <calcPr calcId="124519"/>
  <smartTagPr show="none"/>
</workbook>
</file>

<file path=xl/calcChain.xml><?xml version="1.0" encoding="utf-8"?>
<calcChain xmlns="http://schemas.openxmlformats.org/spreadsheetml/2006/main">
  <c r="G84" i="4"/>
  <c r="G69"/>
  <c r="G64" s="1"/>
  <c r="G59"/>
  <c r="G49"/>
  <c r="G42"/>
  <c r="G41" s="1"/>
  <c r="G58" s="1"/>
  <c r="G27"/>
  <c r="G21"/>
  <c r="G20" s="1"/>
  <c r="G94" l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<sst xmlns="http://schemas.openxmlformats.org/spreadsheetml/2006/main" count="169" uniqueCount="137">
  <si>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</si>
  <si>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</si>
  <si>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</si>
  <si>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</si>
  <si>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</si>
  <si>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</si>
  <si>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</si>
  <si>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</si>
  <si>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</si>
  <si>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</si>
  <si>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</si>
  <si>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</si>
  <si>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</si>
  <si>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</si>
  <si>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</si>
  <si>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</si>
  <si>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</si>
  <si>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</si>
  <si>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</si>
  <si>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</si>
  <si>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</si>
  <si>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</si>
  <si>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</si>
  <si>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</si>
  <si>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</si>
  <si>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</si>
  <si>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</si>
  <si>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</si>
  <si>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</si>
  <si>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</si>
  <si>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</si>
  <si>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</si>
  <si>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</si>
  <si>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</si>
  <si>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</si>
  <si>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</si>
  <si>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</si>
  <si>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</si>
  <si>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</si>
  <si>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</si>
  <si>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</si>
  <si>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</si>
  <si>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</si>
  <si>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</si>
  <si>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</si>
  <si>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</si>
  <si>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</si>
  <si>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</si>
  <si>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</si>
  <si>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</si>
  <si>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</si>
  <si>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</si>
  <si>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</si>
  <si>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</si>
  <si>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</si>
  <si>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</si>
  <si>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</si>
  <si>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</si>
  <si>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</si>
  <si>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</si>
  <si>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</si>
  <si>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</si>
  <si>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</si>
  <si>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</si>
  <si>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</si>
  <si>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</si>
  <si>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</si>
  <si>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</si>
  <si>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</si>
  <si>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</si>
  <si>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</si>
  <si>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</si>
  <si>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</si>
  <si>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</si>
  <si>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</si>
  <si>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</si>
  <si>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</si>
  <si>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</si>
  <si>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</si>
  <si>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</si>
  <si>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</si>
  <si>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</si>
  <si>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</si>
  <si>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</si>
  <si>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</si>
  <si>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</si>
  <si>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</si>
  <si>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</si>
  <si>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</si>
  <si>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</si>
  <si>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</si>
  <si>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</si>
  <si>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</si>
  <si>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</si>
  <si>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</si>
  <si>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</si>
  <si>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</si>
  <si>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</si>
  <si>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</si>
  <si>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</si>
  <si>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</si>
  <si>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</si>
  <si>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</si>
  <si>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</si>
  <si>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</si>
  <si>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</si>
  <si>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</si>
  <si>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</si>
  <si>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</si>
  <si>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</si>
  <si>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</si>
  <si>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</si>
  <si>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</si>
  <si>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</si>
  <si>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</si>
  <si>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</si>
  <si>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</si>
  <si>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</si>
  <si>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</si>
  <si>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</si>
  <si>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</si>
  <si>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</si>
  <si>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</si>
  <si>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</si>
  <si>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</si>
  <si>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</si>
  <si>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</si>
  <si>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</si>
  <si>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</si>
  <si>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</si>
  <si>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</si>
  <si>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Mineraliniai ištekliai ir kitas ilgalaikis turtas</t>
  </si>
  <si>
    <t>Trakų rajono Senųjų Trakų vaikų lopšelis - darželis</t>
  </si>
  <si>
    <t>2014-04-15     Nr.</t>
  </si>
  <si>
    <t>PAGAL 2014_M. BIRŽELIO   30  D. DUOMENIS</t>
  </si>
  <si>
    <t xml:space="preserve">                   Vyr.buhalterė________________________________________________________                                              </t>
  </si>
  <si>
    <t>G.Poznanska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</si>
</sst>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topLeftCell="A16" zoomScaleSheetLayoutView="100" workbookViewId="0">
      <selection activeCell="D89" sqref="D89"/>
    </sheetView>
  </sheetViews>
  <sheetFormatPr defaultColWidth="9.109375" defaultRowHeight="13.2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16384" width="9.10937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03" t="s">
        <v>94</v>
      </c>
      <c r="F2" s="104"/>
      <c r="G2" s="104"/>
    </row>
    <row r="3" spans="1:7">
      <c r="E3" s="105" t="s">
        <v>113</v>
      </c>
      <c r="F3" s="106"/>
      <c r="G3" s="106"/>
    </row>
    <row r="5" spans="1:7">
      <c r="A5" s="94" t="s">
        <v>93</v>
      </c>
      <c r="B5" s="95"/>
      <c r="C5" s="95"/>
      <c r="D5" s="95"/>
      <c r="E5" s="95"/>
      <c r="F5" s="112"/>
      <c r="G5" s="112"/>
    </row>
    <row r="6" spans="1:7">
      <c r="A6" s="113"/>
      <c r="B6" s="113"/>
      <c r="C6" s="113"/>
      <c r="D6" s="113"/>
      <c r="E6" s="113"/>
      <c r="F6" s="113"/>
      <c r="G6" s="113"/>
    </row>
    <row r="7" spans="1:7" ht="15">
      <c r="A7" s="107" t="s">
        <v>132</v>
      </c>
      <c r="B7" s="108"/>
      <c r="C7" s="108"/>
      <c r="D7" s="108"/>
      <c r="E7" s="108"/>
      <c r="F7" s="109"/>
      <c r="G7" s="109"/>
    </row>
    <row r="8" spans="1:7">
      <c r="A8" s="110" t="s">
        <v>114</v>
      </c>
      <c r="B8" s="111"/>
      <c r="C8" s="111"/>
      <c r="D8" s="111"/>
      <c r="E8" s="111"/>
      <c r="F8" s="112"/>
      <c r="G8" s="112"/>
    </row>
    <row r="9" spans="1:7" ht="12.75" customHeight="1">
      <c r="A9" s="110" t="s">
        <v>110</v>
      </c>
      <c r="B9" s="111"/>
      <c r="C9" s="111"/>
      <c r="D9" s="111"/>
      <c r="E9" s="111"/>
      <c r="F9" s="112"/>
      <c r="G9" s="112"/>
    </row>
    <row r="10" spans="1:7">
      <c r="A10" s="91" t="s">
        <v>115</v>
      </c>
      <c r="B10" s="92"/>
      <c r="C10" s="92"/>
      <c r="D10" s="92"/>
      <c r="E10" s="92"/>
      <c r="F10" s="93"/>
      <c r="G10" s="93"/>
    </row>
    <row r="11" spans="1:7">
      <c r="A11" s="93"/>
      <c r="B11" s="93"/>
      <c r="C11" s="93"/>
      <c r="D11" s="93"/>
      <c r="E11" s="93"/>
      <c r="F11" s="93"/>
      <c r="G11" s="93"/>
    </row>
    <row r="12" spans="1:7">
      <c r="A12" s="117"/>
      <c r="B12" s="112"/>
      <c r="C12" s="112"/>
      <c r="D12" s="112"/>
      <c r="E12" s="112"/>
    </row>
    <row r="13" spans="1:7">
      <c r="A13" s="94" t="s">
        <v>0</v>
      </c>
      <c r="B13" s="95"/>
      <c r="C13" s="95"/>
      <c r="D13" s="95"/>
      <c r="E13" s="95"/>
      <c r="F13" s="96"/>
      <c r="G13" s="96"/>
    </row>
    <row r="14" spans="1:7">
      <c r="A14" s="94" t="s">
        <v>134</v>
      </c>
      <c r="B14" s="95"/>
      <c r="C14" s="95"/>
      <c r="D14" s="95"/>
      <c r="E14" s="95"/>
      <c r="F14" s="96"/>
      <c r="G14" s="96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19" t="s">
        <v>133</v>
      </c>
      <c r="B16" s="120"/>
      <c r="C16" s="120"/>
      <c r="D16" s="120"/>
      <c r="E16" s="120"/>
      <c r="F16" s="121"/>
      <c r="G16" s="121"/>
    </row>
    <row r="17" spans="1:7">
      <c r="A17" s="110" t="s">
        <v>1</v>
      </c>
      <c r="B17" s="110"/>
      <c r="C17" s="110"/>
      <c r="D17" s="110"/>
      <c r="E17" s="110"/>
      <c r="F17" s="122"/>
      <c r="G17" s="122"/>
    </row>
    <row r="18" spans="1:7" ht="12.75" customHeight="1">
      <c r="A18" s="8"/>
      <c r="B18" s="9"/>
      <c r="C18" s="9"/>
      <c r="D18" s="123" t="s">
        <v>126</v>
      </c>
      <c r="E18" s="123"/>
      <c r="F18" s="123"/>
      <c r="G18" s="123"/>
    </row>
    <row r="19" spans="1:7" ht="67.5" customHeight="1">
      <c r="A19" s="3" t="s">
        <v>2</v>
      </c>
      <c r="B19" s="114" t="s">
        <v>3</v>
      </c>
      <c r="C19" s="115"/>
      <c r="D19" s="116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v>482146.64</v>
      </c>
      <c r="G20" s="87">
        <f>SUM(G21,G27,G38,G39)</f>
        <v>425245.55000000005</v>
      </c>
    </row>
    <row r="21" spans="1:7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v>1922.05</v>
      </c>
      <c r="G21" s="88">
        <f>SUM(G22:G26)</f>
        <v>0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1922.05</v>
      </c>
      <c r="G23" s="88"/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v>480224.59</v>
      </c>
      <c r="G27" s="88">
        <f>SUM(G28:G37)</f>
        <v>425245.55000000005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289437.82</v>
      </c>
      <c r="G29" s="88">
        <v>290132.71000000002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124171.25</v>
      </c>
      <c r="G30" s="88">
        <v>126094.51999999999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2029.61</v>
      </c>
      <c r="G32" s="88">
        <v>2160.5200000000004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3976.63</v>
      </c>
      <c r="G35" s="88">
        <v>4275.5200000000004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/>
      <c r="G36" s="88"/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>
        <v>60609.279999999999</v>
      </c>
      <c r="G37" s="88">
        <v>2582.2800000000002</v>
      </c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131</v>
      </c>
      <c r="C39" s="6"/>
      <c r="D39" s="44"/>
      <c r="E39" s="83"/>
      <c r="F39" s="88"/>
      <c r="G39" s="88"/>
    </row>
    <row r="40" spans="1:7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v>72074.78</v>
      </c>
      <c r="G41" s="87">
        <f>SUM(G42,G48,G49,G56,G57)</f>
        <v>71996.22</v>
      </c>
    </row>
    <row r="42" spans="1:7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v>635.4</v>
      </c>
      <c r="G42" s="88">
        <f>SUM(G43:G47)</f>
        <v>1592.2</v>
      </c>
    </row>
    <row r="43" spans="1:7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635.4</v>
      </c>
      <c r="G44" s="88">
        <v>1592.2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92</v>
      </c>
      <c r="B47" s="32"/>
      <c r="C47" s="124" t="s">
        <v>103</v>
      </c>
      <c r="D47" s="102"/>
      <c r="E47" s="82"/>
      <c r="F47" s="88"/>
      <c r="G47" s="88"/>
    </row>
    <row r="48" spans="1:7" s="12" customFormat="1" ht="12.75" customHeight="1">
      <c r="A48" s="56" t="s">
        <v>16</v>
      </c>
      <c r="B48" s="68" t="s">
        <v>109</v>
      </c>
      <c r="C48" s="53"/>
      <c r="D48" s="69"/>
      <c r="E48" s="30"/>
      <c r="F48" s="88"/>
      <c r="G48" s="88"/>
    </row>
    <row r="49" spans="1:7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v>59223.22</v>
      </c>
      <c r="G49" s="88">
        <f>SUM(G50:G55)</f>
        <v>55120.42</v>
      </c>
    </row>
    <row r="50" spans="1:7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24" t="s">
        <v>89</v>
      </c>
      <c r="D53" s="102"/>
      <c r="E53" s="85"/>
      <c r="F53" s="88">
        <v>4990.5</v>
      </c>
      <c r="G53" s="88">
        <v>5621.7</v>
      </c>
    </row>
    <row r="54" spans="1:7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54232.72</v>
      </c>
      <c r="G54" s="88">
        <v>49498.720000000001</v>
      </c>
    </row>
    <row r="55" spans="1:7" s="12" customFormat="1" ht="12.75" customHeight="1">
      <c r="A55" s="18" t="s">
        <v>43</v>
      </c>
      <c r="B55" s="26"/>
      <c r="C55" s="45" t="s">
        <v>53</v>
      </c>
      <c r="D55" s="46"/>
      <c r="E55" s="30"/>
      <c r="F55" s="88"/>
      <c r="G55" s="88"/>
    </row>
    <row r="56" spans="1:7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12216.16</v>
      </c>
      <c r="G57" s="88">
        <v>15283.6</v>
      </c>
    </row>
    <row r="58" spans="1:7" s="12" customFormat="1" ht="12.75" customHeight="1">
      <c r="A58" s="30"/>
      <c r="B58" s="20" t="s">
        <v>57</v>
      </c>
      <c r="C58" s="21"/>
      <c r="D58" s="22"/>
      <c r="E58" s="30"/>
      <c r="F58" s="88">
        <v>554221.42000000004</v>
      </c>
      <c r="G58" s="88">
        <f>SUM(G20,G40,G41)</f>
        <v>497241.77</v>
      </c>
    </row>
    <row r="59" spans="1:7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v>425629.3</v>
      </c>
      <c r="G59" s="87">
        <f>SUM(G60:G63)</f>
        <v>432866.88000000012</v>
      </c>
    </row>
    <row r="60" spans="1:7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490.29</v>
      </c>
      <c r="G60" s="88"/>
    </row>
    <row r="61" spans="1:7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339505.93</v>
      </c>
      <c r="G61" s="88">
        <v>345141.58000000007</v>
      </c>
    </row>
    <row r="62" spans="1:7" s="12" customFormat="1" ht="12.75" customHeight="1">
      <c r="A62" s="30" t="s">
        <v>36</v>
      </c>
      <c r="B62" s="97" t="s">
        <v>104</v>
      </c>
      <c r="C62" s="98"/>
      <c r="D62" s="99"/>
      <c r="E62" s="30"/>
      <c r="F62" s="88">
        <v>73906.87</v>
      </c>
      <c r="G62" s="88">
        <v>75341.900000000009</v>
      </c>
    </row>
    <row r="63" spans="1:7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11726.21</v>
      </c>
      <c r="G63" s="88">
        <v>12383.399999999994</v>
      </c>
    </row>
    <row r="64" spans="1:7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v>111481.07</v>
      </c>
      <c r="G64" s="87">
        <f>SUM(G65,G69)</f>
        <v>59400.090000000004</v>
      </c>
    </row>
    <row r="65" spans="1:7" s="12" customFormat="1" ht="12.75" customHeight="1">
      <c r="A65" s="30" t="s">
        <v>9</v>
      </c>
      <c r="B65" s="34" t="s">
        <v>65</v>
      </c>
      <c r="C65" s="35"/>
      <c r="D65" s="17"/>
      <c r="E65" s="30"/>
      <c r="F65" s="88"/>
      <c r="G65" s="88"/>
    </row>
    <row r="66" spans="1:7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v>111481.07</v>
      </c>
      <c r="G69" s="88">
        <f>SUM(G70:G75,G78:G83)</f>
        <v>59400.090000000004</v>
      </c>
    </row>
    <row r="70" spans="1:7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100</v>
      </c>
      <c r="D75" s="62"/>
      <c r="E75" s="30"/>
      <c r="F75" s="88"/>
      <c r="G75" s="88"/>
    </row>
    <row r="76" spans="1:7" s="12" customFormat="1" ht="12.75" customHeight="1">
      <c r="A76" s="18" t="s">
        <v>128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70</v>
      </c>
      <c r="E77" s="82"/>
      <c r="F77" s="88"/>
      <c r="G77" s="88"/>
    </row>
    <row r="78" spans="1:7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60474.65</v>
      </c>
      <c r="G80" s="88">
        <v>7442.68</v>
      </c>
    </row>
    <row r="81" spans="1:7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21031.33</v>
      </c>
      <c r="G81" s="88">
        <v>21982.32</v>
      </c>
    </row>
    <row r="82" spans="1:7" s="12" customFormat="1" ht="12.75" customHeight="1">
      <c r="A82" s="23" t="s">
        <v>127</v>
      </c>
      <c r="B82" s="26"/>
      <c r="C82" s="45" t="s">
        <v>91</v>
      </c>
      <c r="D82" s="46"/>
      <c r="E82" s="85"/>
      <c r="F82" s="88">
        <v>29975.09</v>
      </c>
      <c r="G82" s="88">
        <v>29975.090000000004</v>
      </c>
    </row>
    <row r="83" spans="1:7" s="12" customFormat="1" ht="12.75" customHeight="1">
      <c r="A83" s="23" t="s">
        <v>130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v>17111.05</v>
      </c>
      <c r="G84" s="87">
        <f>SUM(G85,G86,G89,G90)</f>
        <v>4974.8</v>
      </c>
    </row>
    <row r="85" spans="1:7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77</v>
      </c>
      <c r="C86" s="35"/>
      <c r="D86" s="17"/>
      <c r="E86" s="30"/>
      <c r="F86" s="88"/>
      <c r="G86" s="88"/>
    </row>
    <row r="87" spans="1:7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v>17111.05</v>
      </c>
      <c r="G90" s="88">
        <v>4974.8</v>
      </c>
    </row>
    <row r="91" spans="1:7" s="12" customFormat="1" ht="12.75" customHeight="1">
      <c r="A91" s="23" t="s">
        <v>119</v>
      </c>
      <c r="B91" s="31"/>
      <c r="C91" s="43" t="s">
        <v>105</v>
      </c>
      <c r="D91" s="10"/>
      <c r="E91" s="82"/>
      <c r="F91" s="88"/>
      <c r="G91" s="88"/>
    </row>
    <row r="92" spans="1:7" s="12" customFormat="1" ht="12.75" customHeight="1">
      <c r="A92" s="23" t="s">
        <v>120</v>
      </c>
      <c r="B92" s="31"/>
      <c r="C92" s="43" t="s">
        <v>106</v>
      </c>
      <c r="D92" s="10"/>
      <c r="E92" s="82"/>
      <c r="F92" s="88"/>
      <c r="G92" s="88"/>
    </row>
    <row r="93" spans="1:7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00" t="s">
        <v>121</v>
      </c>
      <c r="C94" s="101"/>
      <c r="D94" s="102"/>
      <c r="E94" s="30"/>
      <c r="F94" s="89">
        <v>554221.42000000004</v>
      </c>
      <c r="G94" s="89">
        <f>SUM(G59,G64,G84,G93)</f>
        <v>497241.77000000014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18" t="s">
        <v>135</v>
      </c>
      <c r="B96" s="118"/>
      <c r="C96" s="118"/>
      <c r="D96" s="118"/>
      <c r="E96" s="118"/>
      <c r="F96" s="111" t="s">
        <v>136</v>
      </c>
      <c r="G96" s="111"/>
    </row>
    <row r="97" spans="1:8" s="12" customFormat="1">
      <c r="A97" s="110" t="s">
        <v>124</v>
      </c>
      <c r="B97" s="110"/>
      <c r="C97" s="110"/>
      <c r="D97" s="110"/>
      <c r="E97" s="110"/>
      <c r="F97" s="110" t="s">
        <v>112</v>
      </c>
      <c r="G97" s="110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3.2" customHeight="1">
      <c r="E100" s="42"/>
      <c r="H100" s="90"/>
    </row>
  </sheetData>
  <mergeCells count="22">
    <mergeCell ref="A96:E96"/>
    <mergeCell ref="A97:E97"/>
    <mergeCell ref="A14:G14"/>
    <mergeCell ref="A16:G16"/>
    <mergeCell ref="A17:G17"/>
    <mergeCell ref="D18:G18"/>
    <mergeCell ref="F96:G96"/>
    <mergeCell ref="F97:G97"/>
    <mergeCell ref="C47:D47"/>
    <mergeCell ref="C53:D53"/>
    <mergeCell ref="A10:G11"/>
    <mergeCell ref="A13:G1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user</cp:lastModifiedBy>
  <cp:lastPrinted>2014-04-16T11:42:52Z</cp:lastPrinted>
  <dcterms:created xsi:type="dcterms:W3CDTF">2009-07-20T14:30:53Z</dcterms:created>
  <dcterms:modified xsi:type="dcterms:W3CDTF">2014-08-13T05:54:08Z</dcterms:modified>
</cp:coreProperties>
</file>